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аток" sheetId="1" r:id="rId1"/>
  </sheets>
  <definedNames>
    <definedName name="_xlnm.Print_Area" localSheetId="0">'додаток'!$A$1:$E$40</definedName>
  </definedNames>
  <calcPr fullCalcOnLoad="1"/>
</workbook>
</file>

<file path=xl/sharedStrings.xml><?xml version="1.0" encoding="utf-8"?>
<sst xmlns="http://schemas.openxmlformats.org/spreadsheetml/2006/main" count="51" uniqueCount="50">
  <si>
    <t>Показники бюджету</t>
  </si>
  <si>
    <t>ВИДАТКИ</t>
  </si>
  <si>
    <t>грн.</t>
  </si>
  <si>
    <t>Додаток</t>
  </si>
  <si>
    <t>районної в місті ради</t>
  </si>
  <si>
    <t>ДОХОДИ</t>
  </si>
  <si>
    <t>до рішення виконкому</t>
  </si>
  <si>
    <t xml:space="preserve">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 будинках сiмейного типу та прийомних сiм'ях за принципом "грошi ходять за дитиною"  </t>
  </si>
  <si>
    <t>070303</t>
  </si>
  <si>
    <t>Дитячі будинки (в т.ч. сімейного типу, прийомні сім"ї)</t>
  </si>
  <si>
    <t>Код бюджетної класифікації</t>
  </si>
  <si>
    <t>Зміни до показників</t>
  </si>
  <si>
    <t>Проект внесення змін до показників районного у місті бюджету на 2013 рік</t>
  </si>
  <si>
    <t>Уточнені показники на 2013 рік</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</si>
  <si>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</si>
  <si>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</si>
  <si>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Затверджено на 2013 рік</t>
  </si>
  <si>
    <t>ЗАГАЛЬНИЙ ФОНД</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</si>
  <si>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</si>
  <si>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</si>
  <si>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090302</t>
  </si>
  <si>
    <t>Допомога у зв"язку з вагітністю і пологами</t>
  </si>
  <si>
    <t>090303</t>
  </si>
  <si>
    <t xml:space="preserve">Допомога на догляд за дитиною віком до 3 років </t>
  </si>
  <si>
    <t>090304</t>
  </si>
  <si>
    <t xml:space="preserve">Допомога при народженні дитини   </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</si>
  <si>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</si>
  <si>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</si>
  <si>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</si>
  <si>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</si>
  <si>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</si>
  <si>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</si>
  <si>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</si>
  <si>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усиновлені дитини</t>
  </si>
  <si>
    <t>090401</t>
  </si>
  <si>
    <t>Державна соціальна допомога малозабезпеченим сім'ям</t>
  </si>
  <si>
    <t>090412</t>
  </si>
  <si>
    <t>Інші видатки на соціальний захист населення</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</si>
  <si>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</si>
  <si>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</si>
  <si>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091300</t>
  </si>
  <si>
    <t>Державна соціальна допомога інвалідам з дитинства та дітям - інвалідам</t>
  </si>
  <si>
    <t>СПЕЦІАЛЬНИЙ ФОНД</t>
  </si>
  <si>
    <t>УСЬОГО ЗА ВИДАТКАМИ</t>
  </si>
  <si>
    <t>УСЬОГО ЗА ДОХОДАМИ ЗАГАЛЬНОГО ФОНДУ</t>
  </si>
  <si>
    <t xml:space="preserve">В.О. КЕРУЮЧОГО СПРАВАМИ ВИКОНКОМУ – </t>
  </si>
  <si>
    <t xml:space="preserve">ЗАСТУПНИК ГОЛОВИ РАДИ З ПИТАНЬ </t>
  </si>
  <si>
    <t>О.О. СУВОРОВ</t>
  </si>
  <si>
    <t>ДІЯЛЬНОСТІ ВИКОНАВЧОГО ОРГАНУ</t>
  </si>
  <si>
    <t>від 18.12.2013 № 752</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</si>
</sst>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10">
    <font>
      <sz val="10"/>
      <name val="Arial"/>
      <family val="0"/>
    </font>
    <font>
      <sz val="13"/>
      <name val="Bookman Old Style"/>
      <family val="1"/>
    </font>
    <font>
      <sz val="12"/>
      <name val="Bookman Old Style"/>
      <family val="1"/>
    </font>
    <font>
      <sz val="16"/>
      <name val="Bookman Old Style"/>
      <family val="1"/>
    </font>
    <font>
      <sz val="15"/>
      <name val="Bookman Old Style"/>
      <family val="1"/>
    </font>
    <font>
      <sz val="8"/>
      <name val="Arial"/>
      <family val="0"/>
    </font>
    <font>
      <sz val="13"/>
      <name val="Times New Roman"/>
      <family val="0"/>
    </font>
    <font>
      <sz val="13"/>
      <color indexed="8"/>
      <name val="Bookman Old Style"/>
      <family val="1"/>
    </font>
    <font>
      <sz val="18"/>
      <name val="Bookman Old Style"/>
      <family val="1"/>
    </font>
    <font>
      <sz val="18"/>
      <name val="Arial"/>
      <family val="0"/>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37">
    <xf numFmtId="0" fontId="0" fillId="0" borderId="0" xfId="0" applyAlignment="1">
      <alignment/>
    </xf>
    <xf numFmtId="0" fontId="1" fillId="0" borderId="0" xfId="0" applyFont="1" applyAlignment="1">
      <alignment/>
    </xf>
    <xf numFmtId="0" fontId="1" fillId="0" borderId="1" xfId="0" applyFont="1" applyBorder="1" applyAlignment="1">
      <alignment horizontal="left" vertical="center" wrapText="1"/>
    </xf>
    <xf numFmtId="0" fontId="1" fillId="0" borderId="1" xfId="17" applyFont="1" applyBorder="1" applyAlignment="1">
      <alignment horizontal="center" vertical="center" wrapText="1"/>
      <protection/>
    </xf>
    <xf numFmtId="2" fontId="1" fillId="0" borderId="1" xfId="17" applyNumberFormat="1" applyFont="1" applyBorder="1" applyAlignment="1">
      <alignment horizontal="center" vertical="center"/>
      <protection/>
    </xf>
    <xf numFmtId="2" fontId="1" fillId="0" borderId="1" xfId="17" applyNumberFormat="1" applyFont="1" applyFill="1" applyBorder="1" applyAlignment="1">
      <alignment horizontal="center" vertical="center"/>
      <protection/>
    </xf>
    <xf numFmtId="0" fontId="1" fillId="0" borderId="1" xfId="17" applyFont="1" applyFill="1" applyBorder="1" applyAlignment="1">
      <alignment horizontal="left" vertical="center" wrapText="1"/>
      <protection/>
    </xf>
    <xf numFmtId="0" fontId="1" fillId="0" borderId="1" xfId="17" applyFont="1" applyBorder="1" applyAlignment="1">
      <alignment horizontal="center" vertical="top" wrapText="1"/>
      <protection/>
    </xf>
    <xf numFmtId="0" fontId="1" fillId="0" borderId="1" xfId="0" applyFont="1" applyBorder="1" applyAlignment="1">
      <alignment/>
    </xf>
    <xf numFmtId="0" fontId="1" fillId="0" borderId="0" xfId="0" applyFont="1" applyAlignment="1">
      <alignment horizontal="right"/>
    </xf>
    <xf numFmtId="0" fontId="4" fillId="0" borderId="0" xfId="17" applyFont="1" applyAlignment="1">
      <alignment/>
      <protection/>
    </xf>
    <xf numFmtId="0" fontId="4" fillId="0" borderId="0" xfId="0" applyFont="1" applyAlignment="1">
      <alignment/>
    </xf>
    <xf numFmtId="0" fontId="1" fillId="0" borderId="1" xfId="0" applyFont="1" applyBorder="1" applyAlignment="1">
      <alignment horizontal="center" vertical="center"/>
    </xf>
    <xf numFmtId="0" fontId="1" fillId="0" borderId="1" xfId="17" applyFont="1" applyBorder="1" applyAlignment="1">
      <alignment horizontal="center" vertical="top"/>
      <protection/>
    </xf>
    <xf numFmtId="0" fontId="6" fillId="0" borderId="0" xfId="0" applyFont="1" applyAlignment="1">
      <alignment/>
    </xf>
    <xf numFmtId="49" fontId="1" fillId="2" borderId="1" xfId="0" applyNumberFormat="1" applyFont="1" applyFill="1" applyBorder="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2" fontId="1" fillId="0" borderId="1" xfId="0" applyNumberFormat="1" applyFont="1" applyBorder="1" applyAlignment="1">
      <alignment horizontal="center" vertical="center"/>
    </xf>
    <xf numFmtId="2" fontId="1" fillId="0" borderId="0" xfId="0" applyNumberFormat="1" applyFont="1" applyAlignment="1">
      <alignment/>
    </xf>
    <xf numFmtId="0" fontId="1" fillId="2" borderId="1" xfId="0" applyFont="1" applyFill="1" applyBorder="1" applyAlignment="1">
      <alignment horizontal="left" vertical="center" wrapText="1"/>
    </xf>
    <xf numFmtId="0" fontId="1" fillId="0" borderId="1" xfId="0" applyNumberFormat="1" applyFont="1" applyBorder="1" applyAlignment="1">
      <alignment horizontal="left" vertical="center" wrapText="1"/>
    </xf>
    <xf numFmtId="0" fontId="1" fillId="0" borderId="1" xfId="0" applyNumberFormat="1" applyFont="1" applyFill="1" applyBorder="1" applyAlignment="1">
      <alignment horizontal="left" vertical="center" wrapText="1"/>
    </xf>
    <xf numFmtId="0" fontId="7" fillId="0" borderId="1" xfId="0" applyFont="1" applyBorder="1" applyAlignment="1">
      <alignment horizontal="left" vertical="center" wrapText="1"/>
    </xf>
    <xf numFmtId="0" fontId="9" fillId="0" borderId="0" xfId="0" applyFont="1" applyAlignment="1">
      <alignment/>
    </xf>
    <xf numFmtId="0" fontId="8" fillId="0" borderId="0" xfId="0" applyFont="1" applyAlignment="1">
      <alignment/>
    </xf>
    <xf numFmtId="0" fontId="1" fillId="0" borderId="0" xfId="0" applyFont="1" applyBorder="1" applyAlignment="1">
      <alignment/>
    </xf>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3" fillId="0" borderId="0" xfId="0" applyFont="1" applyAlignment="1">
      <alignment horizontal="center"/>
    </xf>
    <xf numFmtId="0" fontId="1" fillId="0" borderId="1" xfId="17" applyFont="1" applyBorder="1" applyAlignment="1">
      <alignment horizontal="center" vertical="center" wrapText="1"/>
      <protection/>
    </xf>
    <xf numFmtId="0" fontId="1" fillId="0" borderId="1" xfId="0" applyFont="1" applyBorder="1" applyAlignment="1">
      <alignment horizontal="center"/>
    </xf>
    <xf numFmtId="0" fontId="8" fillId="0" borderId="0" xfId="0" applyFont="1" applyAlignment="1">
      <alignment horizontal="left"/>
    </xf>
    <xf numFmtId="0" fontId="8" fillId="0" borderId="0" xfId="0" applyFont="1" applyAlignment="1">
      <alignment horizontal="center"/>
    </xf>
  </cellXfs>
  <cellStyles count="7">
    <cellStyle name="Normal" xfId="0"/>
    <cellStyle name="Currency" xfId="15"/>
    <cellStyle name="Currency [0]" xfId="16"/>
    <cellStyle name="Обычный_Лист1"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tabSelected="1" view="pageBreakPreview" zoomScale="60" zoomScaleNormal="75" workbookViewId="0" topLeftCell="A1">
      <selection activeCell="D5" sqref="D5"/>
    </sheetView>
  </sheetViews>
  <sheetFormatPr defaultColWidth="9.140625" defaultRowHeight="12.75"/>
  <cols>
    <col min="1" max="1" width="16.8515625" style="0" customWidth="1"/>
    <col min="2" max="2" width="63.7109375" style="0" customWidth="1"/>
    <col min="3" max="3" width="19.00390625" style="0" customWidth="1"/>
    <col min="4" max="4" width="16.28125" style="0" customWidth="1"/>
    <col min="5" max="5" width="17.7109375" style="0" customWidth="1"/>
    <col min="7" max="7" width="18.421875" style="0" bestFit="1" customWidth="1"/>
    <col min="8" max="8" width="34.28125" style="0" customWidth="1"/>
    <col min="9" max="9" width="78.28125" style="0" customWidth="1"/>
  </cols>
  <sheetData>
    <row r="1" spans="4:5" s="1" customFormat="1" ht="19.5">
      <c r="D1" s="10" t="s">
        <v>3</v>
      </c>
      <c r="E1" s="11"/>
    </row>
    <row r="2" spans="4:5" s="1" customFormat="1" ht="19.5">
      <c r="D2" s="10" t="s">
        <v>6</v>
      </c>
      <c r="E2" s="11"/>
    </row>
    <row r="3" spans="4:5" s="1" customFormat="1" ht="19.5">
      <c r="D3" s="10" t="s">
        <v>4</v>
      </c>
      <c r="E3" s="11"/>
    </row>
    <row r="4" spans="4:5" s="1" customFormat="1" ht="19.5">
      <c r="D4" s="10" t="s">
        <v>49</v>
      </c>
      <c r="E4" s="11"/>
    </row>
    <row r="5" s="1" customFormat="1" ht="16.5"/>
    <row r="6" spans="1:5" s="1" customFormat="1" ht="42" customHeight="1">
      <c r="A6" s="32" t="s">
        <v>12</v>
      </c>
      <c r="B6" s="32"/>
      <c r="C6" s="32"/>
      <c r="D6" s="32"/>
      <c r="E6" s="32"/>
    </row>
    <row r="7" s="1" customFormat="1" ht="16.5">
      <c r="E7" s="9" t="s">
        <v>2</v>
      </c>
    </row>
    <row r="8" spans="1:5" s="1" customFormat="1" ht="47.25">
      <c r="A8" s="20" t="s">
        <v>10</v>
      </c>
      <c r="B8" s="20" t="s">
        <v>0</v>
      </c>
      <c r="C8" s="20" t="s">
        <v>16</v>
      </c>
      <c r="D8" s="20" t="s">
        <v>11</v>
      </c>
      <c r="E8" s="20" t="s">
        <v>13</v>
      </c>
    </row>
    <row r="9" spans="1:5" s="1" customFormat="1" ht="21.75" customHeight="1">
      <c r="A9" s="33" t="s">
        <v>5</v>
      </c>
      <c r="B9" s="33"/>
      <c r="C9" s="33"/>
      <c r="D9" s="33"/>
      <c r="E9" s="33"/>
    </row>
    <row r="10" spans="1:5" s="1" customFormat="1" ht="21.75" customHeight="1">
      <c r="A10" s="3"/>
      <c r="B10" s="3" t="s">
        <v>17</v>
      </c>
      <c r="C10" s="3"/>
      <c r="D10" s="3"/>
      <c r="E10" s="3"/>
    </row>
    <row r="11" spans="1:5" s="14" customFormat="1" ht="84" customHeight="1">
      <c r="A11" s="13">
        <v>41030600</v>
      </c>
      <c r="B11" s="6" t="s">
        <v>14</v>
      </c>
      <c r="C11" s="4">
        <v>78060700</v>
      </c>
      <c r="D11" s="4">
        <f>-482300-1171700</f>
        <v>-1654000</v>
      </c>
      <c r="E11" s="4">
        <f>C11+D11</f>
        <v>76406700</v>
      </c>
    </row>
    <row r="12" spans="1:5" s="14" customFormat="1" ht="284.25" customHeight="1">
      <c r="A12" s="13">
        <v>41030900</v>
      </c>
      <c r="B12" s="2" t="s">
        <v>15</v>
      </c>
      <c r="C12" s="4">
        <v>51200</v>
      </c>
      <c r="D12" s="4">
        <v>-1196.38</v>
      </c>
      <c r="E12" s="4">
        <f>C12+D12</f>
        <v>50003.62</v>
      </c>
    </row>
    <row r="13" spans="1:5" s="14" customFormat="1" ht="135" customHeight="1">
      <c r="A13" s="7">
        <v>41035800</v>
      </c>
      <c r="B13" s="6" t="s">
        <v>7</v>
      </c>
      <c r="C13" s="5">
        <f>551280+54742+37286</f>
        <v>643308</v>
      </c>
      <c r="D13" s="5">
        <f>47400+72230</f>
        <v>119630</v>
      </c>
      <c r="E13" s="4">
        <f>C13+D13</f>
        <v>762938</v>
      </c>
    </row>
    <row r="14" spans="1:5" s="14" customFormat="1" ht="28.5" customHeight="1">
      <c r="A14" s="7"/>
      <c r="B14" s="6" t="s">
        <v>44</v>
      </c>
      <c r="C14" s="5">
        <v>94562182.84</v>
      </c>
      <c r="D14" s="5">
        <f>SUM(D11:D13)</f>
        <v>-1535566.38</v>
      </c>
      <c r="E14" s="4">
        <f>C14+D14</f>
        <v>93026616.46000001</v>
      </c>
    </row>
    <row r="15" spans="1:5" s="1" customFormat="1" ht="33" customHeight="1">
      <c r="A15" s="34" t="s">
        <v>1</v>
      </c>
      <c r="B15" s="34"/>
      <c r="C15" s="34"/>
      <c r="D15" s="34"/>
      <c r="E15" s="34"/>
    </row>
    <row r="16" spans="1:5" s="1" customFormat="1" ht="27.75" customHeight="1">
      <c r="A16" s="34" t="s">
        <v>17</v>
      </c>
      <c r="B16" s="34"/>
      <c r="C16" s="34"/>
      <c r="D16" s="34"/>
      <c r="E16" s="34"/>
    </row>
    <row r="17" spans="1:5" s="1" customFormat="1" ht="36.75" customHeight="1">
      <c r="A17" s="15" t="s">
        <v>8</v>
      </c>
      <c r="B17" s="23" t="s">
        <v>9</v>
      </c>
      <c r="C17" s="21">
        <v>643308</v>
      </c>
      <c r="D17" s="21">
        <v>119630</v>
      </c>
      <c r="E17" s="21">
        <f>C17+D17</f>
        <v>762938</v>
      </c>
    </row>
    <row r="18" spans="1:5" s="1" customFormat="1" ht="25.5" customHeight="1">
      <c r="A18" s="16" t="s">
        <v>20</v>
      </c>
      <c r="B18" s="24" t="s">
        <v>21</v>
      </c>
      <c r="C18" s="21">
        <v>982420</v>
      </c>
      <c r="D18" s="21">
        <v>-157519.09</v>
      </c>
      <c r="E18" s="21">
        <f aca="true" t="shared" si="0" ref="E18:E31">C18+D18</f>
        <v>824900.91</v>
      </c>
    </row>
    <row r="19" spans="1:5" s="1" customFormat="1" ht="25.5" customHeight="1">
      <c r="A19" s="16" t="s">
        <v>22</v>
      </c>
      <c r="B19" s="24" t="s">
        <v>23</v>
      </c>
      <c r="C19" s="21">
        <v>8982031</v>
      </c>
      <c r="D19" s="21">
        <v>-649163.83</v>
      </c>
      <c r="E19" s="21">
        <f t="shared" si="0"/>
        <v>8332867.17</v>
      </c>
    </row>
    <row r="20" spans="1:5" s="1" customFormat="1" ht="26.25" customHeight="1">
      <c r="A20" s="16" t="s">
        <v>24</v>
      </c>
      <c r="B20" s="24" t="s">
        <v>25</v>
      </c>
      <c r="C20" s="21">
        <v>42998901</v>
      </c>
      <c r="D20" s="21">
        <f>-482300-1318000-273047.25</f>
        <v>-2073347.25</v>
      </c>
      <c r="E20" s="21">
        <f t="shared" si="0"/>
        <v>40925553.75</v>
      </c>
    </row>
    <row r="21" spans="1:5" s="1" customFormat="1" ht="33">
      <c r="A21" s="16" t="s">
        <v>26</v>
      </c>
      <c r="B21" s="24" t="s">
        <v>27</v>
      </c>
      <c r="C21" s="21">
        <v>4692284</v>
      </c>
      <c r="D21" s="21">
        <f>120000-64040.21</f>
        <v>55959.79</v>
      </c>
      <c r="E21" s="21">
        <f t="shared" si="0"/>
        <v>4748243.79</v>
      </c>
    </row>
    <row r="22" spans="1:5" s="1" customFormat="1" ht="30" customHeight="1">
      <c r="A22" s="16" t="s">
        <v>28</v>
      </c>
      <c r="B22" s="24" t="s">
        <v>29</v>
      </c>
      <c r="C22" s="21">
        <v>8696450</v>
      </c>
      <c r="D22" s="21">
        <f>624000-2263.42</f>
        <v>621736.58</v>
      </c>
      <c r="E22" s="21">
        <f t="shared" si="0"/>
        <v>9318186.58</v>
      </c>
    </row>
    <row r="23" spans="1:5" s="1" customFormat="1" ht="30" customHeight="1">
      <c r="A23" s="17" t="s">
        <v>30</v>
      </c>
      <c r="B23" s="25" t="s">
        <v>31</v>
      </c>
      <c r="C23" s="21">
        <v>701562</v>
      </c>
      <c r="D23" s="21">
        <v>-8614.22</v>
      </c>
      <c r="E23" s="21">
        <f t="shared" si="0"/>
        <v>692947.78</v>
      </c>
    </row>
    <row r="24" spans="1:5" s="1" customFormat="1" ht="32.25" customHeight="1">
      <c r="A24" s="17" t="s">
        <v>32</v>
      </c>
      <c r="B24" s="25" t="s">
        <v>33</v>
      </c>
      <c r="C24" s="21">
        <v>167120</v>
      </c>
      <c r="D24" s="21">
        <v>-13348.49</v>
      </c>
      <c r="E24" s="21">
        <f t="shared" si="0"/>
        <v>153771.51</v>
      </c>
    </row>
    <row r="25" spans="1:5" s="1" customFormat="1" ht="33">
      <c r="A25" s="16" t="s">
        <v>34</v>
      </c>
      <c r="B25" s="24" t="s">
        <v>35</v>
      </c>
      <c r="C25" s="21">
        <v>2995200</v>
      </c>
      <c r="D25" s="21">
        <f>574000+87337.4</f>
        <v>661337.4</v>
      </c>
      <c r="E25" s="21">
        <f t="shared" si="0"/>
        <v>3656537.4</v>
      </c>
    </row>
    <row r="26" spans="1:5" s="1" customFormat="1" ht="35.25" customHeight="1">
      <c r="A26" s="18" t="s">
        <v>36</v>
      </c>
      <c r="B26" s="19" t="s">
        <v>37</v>
      </c>
      <c r="C26" s="21">
        <v>219400</v>
      </c>
      <c r="D26" s="21">
        <v>-7559</v>
      </c>
      <c r="E26" s="21">
        <f t="shared" si="0"/>
        <v>211841</v>
      </c>
    </row>
    <row r="27" spans="1:5" s="1" customFormat="1" ht="99">
      <c r="A27" s="16" t="s">
        <v>38</v>
      </c>
      <c r="B27" s="26" t="s">
        <v>39</v>
      </c>
      <c r="C27" s="21">
        <v>155400</v>
      </c>
      <c r="D27" s="21">
        <v>7559</v>
      </c>
      <c r="E27" s="21">
        <f t="shared" si="0"/>
        <v>162959</v>
      </c>
    </row>
    <row r="28" spans="1:7" s="1" customFormat="1" ht="36.75" customHeight="1">
      <c r="A28" s="18" t="s">
        <v>40</v>
      </c>
      <c r="B28" s="19" t="s">
        <v>41</v>
      </c>
      <c r="C28" s="21">
        <v>7844732</v>
      </c>
      <c r="D28" s="21">
        <v>-91040.89</v>
      </c>
      <c r="E28" s="21">
        <f t="shared" si="0"/>
        <v>7753691.11</v>
      </c>
      <c r="G28" s="22"/>
    </row>
    <row r="29" spans="1:5" s="1" customFormat="1" ht="16.5">
      <c r="A29" s="34" t="s">
        <v>42</v>
      </c>
      <c r="B29" s="34"/>
      <c r="C29" s="34"/>
      <c r="D29" s="34"/>
      <c r="E29" s="34"/>
    </row>
    <row r="30" spans="1:5" ht="247.5">
      <c r="A30" s="16" t="s">
        <v>18</v>
      </c>
      <c r="B30" s="26" t="s">
        <v>19</v>
      </c>
      <c r="C30" s="21">
        <v>51200</v>
      </c>
      <c r="D30" s="21">
        <v>-1196.38</v>
      </c>
      <c r="E30" s="21">
        <f t="shared" si="0"/>
        <v>50003.62</v>
      </c>
    </row>
    <row r="31" spans="1:5" s="1" customFormat="1" ht="16.5">
      <c r="A31" s="8"/>
      <c r="B31" s="8" t="s">
        <v>43</v>
      </c>
      <c r="C31" s="12">
        <v>95196823.84</v>
      </c>
      <c r="D31" s="21">
        <f>D18+D17+D19+D20+D21+D22+D23+D24+D25+D26+D27+D28+D30</f>
        <v>-1535566.3799999997</v>
      </c>
      <c r="E31" s="21">
        <f t="shared" si="0"/>
        <v>93661257.46000001</v>
      </c>
    </row>
    <row r="32" spans="1:5" s="1" customFormat="1" ht="16.5">
      <c r="A32" s="29"/>
      <c r="B32" s="29"/>
      <c r="C32" s="30"/>
      <c r="D32" s="31"/>
      <c r="E32" s="31"/>
    </row>
    <row r="33" spans="1:5" s="1" customFormat="1" ht="16.5">
      <c r="A33" s="29"/>
      <c r="B33" s="29"/>
      <c r="C33" s="30"/>
      <c r="D33" s="31"/>
      <c r="E33" s="31"/>
    </row>
    <row r="34" spans="1:5" s="1" customFormat="1" ht="16.5">
      <c r="A34" s="29"/>
      <c r="B34" s="29"/>
      <c r="C34" s="30"/>
      <c r="D34" s="31"/>
      <c r="E34" s="31"/>
    </row>
    <row r="35" spans="1:5" s="1" customFormat="1" ht="16.5">
      <c r="A35" s="29"/>
      <c r="B35" s="29"/>
      <c r="C35" s="30"/>
      <c r="D35" s="31"/>
      <c r="E35" s="31"/>
    </row>
    <row r="36" spans="1:5" s="1" customFormat="1" ht="16.5">
      <c r="A36" s="29"/>
      <c r="B36" s="29"/>
      <c r="C36" s="30"/>
      <c r="D36" s="31"/>
      <c r="E36" s="31"/>
    </row>
    <row r="37" s="1" customFormat="1" ht="16.5"/>
    <row r="38" spans="1:5" s="28" customFormat="1" ht="23.25">
      <c r="A38" s="35" t="s">
        <v>45</v>
      </c>
      <c r="B38" s="35"/>
      <c r="C38" s="27"/>
      <c r="D38" s="27"/>
      <c r="E38" s="27"/>
    </row>
    <row r="39" spans="1:5" s="28" customFormat="1" ht="23.25">
      <c r="A39" s="35" t="s">
        <v>46</v>
      </c>
      <c r="B39" s="35"/>
      <c r="C39" s="27"/>
      <c r="D39" s="27"/>
      <c r="E39" s="27"/>
    </row>
    <row r="40" spans="1:5" s="28" customFormat="1" ht="23.25">
      <c r="A40" s="35" t="s">
        <v>48</v>
      </c>
      <c r="B40" s="35"/>
      <c r="C40" s="27"/>
      <c r="D40" s="36" t="s">
        <v>47</v>
      </c>
      <c r="E40" s="36"/>
    </row>
    <row r="41" s="1" customFormat="1" ht="16.5"/>
    <row r="42" s="1" customFormat="1" ht="16.5"/>
    <row r="43" s="1" customFormat="1" ht="16.5"/>
    <row r="44" s="1" customFormat="1" ht="16.5"/>
    <row r="45" s="1" customFormat="1" ht="16.5"/>
    <row r="46" s="1" customFormat="1" ht="16.5"/>
    <row r="47" s="1" customFormat="1" ht="16.5"/>
    <row r="48" s="1" customFormat="1" ht="16.5"/>
    <row r="49" s="1" customFormat="1" ht="16.5"/>
    <row r="50" s="1" customFormat="1" ht="16.5"/>
    <row r="51" s="1" customFormat="1" ht="16.5"/>
    <row r="52" s="1" customFormat="1" ht="16.5"/>
    <row r="53" s="1" customFormat="1" ht="16.5"/>
    <row r="54" s="1" customFormat="1" ht="16.5"/>
    <row r="55" s="1" customFormat="1" ht="16.5"/>
    <row r="56" s="1" customFormat="1" ht="16.5"/>
    <row r="57" s="1" customFormat="1" ht="16.5"/>
    <row r="58" s="1" customFormat="1" ht="16.5"/>
    <row r="59" s="1" customFormat="1" ht="16.5"/>
    <row r="60" s="1" customFormat="1" ht="16.5"/>
    <row r="61" s="1" customFormat="1" ht="16.5"/>
    <row r="62" s="1" customFormat="1" ht="16.5"/>
    <row r="63" s="1" customFormat="1" ht="16.5"/>
    <row r="64" s="1" customFormat="1" ht="16.5"/>
    <row r="65" s="1" customFormat="1" ht="16.5"/>
    <row r="66" s="1" customFormat="1" ht="16.5"/>
    <row r="67" s="1" customFormat="1" ht="16.5"/>
    <row r="68" s="1" customFormat="1" ht="16.5"/>
    <row r="69" s="1" customFormat="1" ht="16.5"/>
    <row r="70" s="1" customFormat="1" ht="16.5"/>
    <row r="71" s="1" customFormat="1" ht="16.5"/>
    <row r="72" s="1" customFormat="1" ht="16.5"/>
    <row r="73" s="1" customFormat="1" ht="16.5"/>
    <row r="74" s="1" customFormat="1" ht="16.5"/>
    <row r="75" s="1" customFormat="1" ht="16.5"/>
    <row r="76" s="1" customFormat="1" ht="16.5"/>
  </sheetData>
  <mergeCells count="9">
    <mergeCell ref="A38:B38"/>
    <mergeCell ref="A39:B39"/>
    <mergeCell ref="A40:B40"/>
    <mergeCell ref="D40:E40"/>
    <mergeCell ref="A6:E6"/>
    <mergeCell ref="A9:E9"/>
    <mergeCell ref="A15:E15"/>
    <mergeCell ref="A29:E29"/>
    <mergeCell ref="A16:E16"/>
  </mergeCells>
  <printOptions/>
  <pageMargins left="1.1811023622047245" right="0.3937007874015748" top="0.7874015748031497" bottom="0.7874015748031497" header="0.5118110236220472" footer="0.5118110236220472"/>
  <pageSetup horizontalDpi="600" verticalDpi="600" orientation="portrait" paperSize="9" scale="65" r:id="rId1"/>
  <rowBreaks count="1" manualBreakCount="1">
    <brk id="26" max="4" man="1"/>
  </rowBreaks>
  <colBreaks count="1" manualBreakCount="1">
    <brk id="5"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2013-12-12T09:23:22Z</cp:lastPrinted>
  <dcterms:created xsi:type="dcterms:W3CDTF">1996-10-08T23:32:33Z</dcterms:created>
  <dcterms:modified xsi:type="dcterms:W3CDTF">2013-12-24T11:38:57Z</dcterms:modified>
  <cp:category/>
  <cp:version/>
  <cp:contentType/>
  <cp:contentStatus/>
</cp:coreProperties>
</file>